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7710" activeTab="0"/>
  </bookViews>
  <sheets>
    <sheet name="OFCL2013_T1_NRR" sheetId="1" r:id="rId1"/>
  </sheets>
  <definedNames/>
  <calcPr fullCalcOnLoad="1"/>
</workbook>
</file>

<file path=xl/sharedStrings.xml><?xml version="1.0" encoding="utf-8"?>
<sst xmlns="http://schemas.openxmlformats.org/spreadsheetml/2006/main" count="73" uniqueCount="22">
  <si>
    <t>O'FALLON BLUES</t>
  </si>
  <si>
    <t>Runs</t>
  </si>
  <si>
    <t>Balls</t>
  </si>
  <si>
    <t>RUNS For</t>
  </si>
  <si>
    <t>RR FOR</t>
  </si>
  <si>
    <t>FOR</t>
  </si>
  <si>
    <t>AGAINST</t>
  </si>
  <si>
    <t>NRR</t>
  </si>
  <si>
    <t>RUNS/OVERS AGAINST</t>
  </si>
  <si>
    <t>RR AGAINST</t>
  </si>
  <si>
    <t>MONSOON BLUES</t>
  </si>
  <si>
    <t>SPARTANS</t>
  </si>
  <si>
    <t>FALCONS</t>
  </si>
  <si>
    <t>SINNERS</t>
  </si>
  <si>
    <t>MIGHTY WARRIORS</t>
  </si>
  <si>
    <t>EAGLES</t>
  </si>
  <si>
    <t>APPLE ROCKERZ</t>
  </si>
  <si>
    <t>I K BLAZERS</t>
  </si>
  <si>
    <t>CHENNAI SUPER KINGS</t>
  </si>
  <si>
    <t>TOP GUNS</t>
  </si>
  <si>
    <t>CHARGERS</t>
  </si>
  <si>
    <t>GLEN 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</si>
</sst>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33" borderId="0" xfId="0" applyFont="1" applyFill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164" fontId="18" fillId="0" borderId="10" xfId="0" applyNumberFormat="1" applyFont="1" applyBorder="1" applyAlignment="1">
      <alignment/>
    </xf>
    <xf numFmtId="164" fontId="19" fillId="34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19" fillId="38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164" fontId="19" fillId="34" borderId="10" xfId="0" applyNumberFormat="1" applyFont="1" applyFill="1" applyBorder="1" applyAlignment="1">
      <alignment horizontal="center" vertical="center"/>
    </xf>
    <xf numFmtId="164" fontId="19" fillId="34" borderId="12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9"/>
  <sheetViews>
    <sheetView tabSelected="1" zoomScalePageLayoutView="0" workbookViewId="0" topLeftCell="A4">
      <selection activeCell="F4" sqref="F4:G4"/>
    </sheetView>
  </sheetViews>
  <sheetFormatPr defaultColWidth="9.140625" defaultRowHeight="15"/>
  <cols>
    <col min="1" max="1" width="21.140625" style="0" bestFit="1" customWidth="1"/>
    <col min="2" max="2" width="8.8515625" style="0" customWidth="1"/>
    <col min="3" max="3" width="9.140625" style="0" customWidth="1"/>
    <col min="4" max="4" width="9.00390625" style="0" customWidth="1"/>
    <col min="5" max="5" width="9.28125" style="0" customWidth="1"/>
    <col min="6" max="6" width="9.57421875" style="0" customWidth="1"/>
    <col min="7" max="7" width="9.421875" style="0" customWidth="1"/>
    <col min="8" max="8" width="8.8515625" style="0" customWidth="1"/>
    <col min="9" max="9" width="8.57421875" style="0" customWidth="1"/>
    <col min="10" max="10" width="9.421875" style="0" customWidth="1"/>
    <col min="11" max="12" width="9.28125" style="0" customWidth="1"/>
    <col min="13" max="13" width="8.140625" style="0" customWidth="1"/>
    <col min="14" max="14" width="7.8515625" style="0" customWidth="1"/>
    <col min="15" max="15" width="8.421875" style="0" customWidth="1"/>
    <col min="16" max="16" width="8.140625" style="0" customWidth="1"/>
    <col min="17" max="17" width="8.57421875" style="0" customWidth="1"/>
    <col min="18" max="18" width="10.140625" style="0" customWidth="1"/>
    <col min="19" max="19" width="11.421875" style="0" customWidth="1"/>
    <col min="20" max="20" width="9.57421875" style="0" customWidth="1"/>
    <col min="21" max="21" width="8.7109375" style="0" customWidth="1"/>
    <col min="22" max="27" width="8.140625" style="0" customWidth="1"/>
    <col min="28" max="28" width="9.140625" style="0" bestFit="1" customWidth="1"/>
    <col min="31" max="31" width="15.421875" style="0" bestFit="1" customWidth="1"/>
  </cols>
  <sheetData>
    <row r="2" spans="1:29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15">
      <c r="A3" s="1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  <c r="J3" s="2" t="s">
        <v>1</v>
      </c>
      <c r="K3" s="2" t="s">
        <v>2</v>
      </c>
      <c r="L3" s="2" t="s">
        <v>1</v>
      </c>
      <c r="M3" s="2" t="s">
        <v>2</v>
      </c>
      <c r="N3" s="2" t="s">
        <v>1</v>
      </c>
      <c r="O3" s="2" t="s">
        <v>2</v>
      </c>
      <c r="P3" s="2" t="s">
        <v>1</v>
      </c>
      <c r="Q3" s="2" t="s">
        <v>2</v>
      </c>
      <c r="R3" s="2" t="s">
        <v>1</v>
      </c>
      <c r="S3" s="2" t="s">
        <v>2</v>
      </c>
      <c r="T3" s="2" t="s">
        <v>1</v>
      </c>
      <c r="U3" s="2" t="s">
        <v>2</v>
      </c>
      <c r="V3" s="2" t="s">
        <v>1</v>
      </c>
      <c r="W3" s="2" t="s">
        <v>2</v>
      </c>
      <c r="X3" s="2" t="s">
        <v>1</v>
      </c>
      <c r="Y3" s="2" t="s">
        <v>2</v>
      </c>
      <c r="Z3" s="2" t="s">
        <v>1</v>
      </c>
      <c r="AA3" s="2" t="s">
        <v>2</v>
      </c>
      <c r="AB3" s="2" t="s">
        <v>3</v>
      </c>
      <c r="AC3" s="2" t="s">
        <v>2</v>
      </c>
      <c r="AD3" s="2" t="s">
        <v>4</v>
      </c>
    </row>
    <row r="4" spans="1:30" ht="15">
      <c r="A4" s="1"/>
      <c r="B4" s="17" t="s">
        <v>10</v>
      </c>
      <c r="C4" s="18"/>
      <c r="D4" s="17" t="s">
        <v>12</v>
      </c>
      <c r="E4" s="18"/>
      <c r="F4" s="17" t="s">
        <v>13</v>
      </c>
      <c r="G4" s="18"/>
      <c r="H4" s="17" t="s">
        <v>11</v>
      </c>
      <c r="I4" s="18"/>
      <c r="J4" s="17" t="s">
        <v>14</v>
      </c>
      <c r="K4" s="18"/>
      <c r="L4" s="17" t="s">
        <v>16</v>
      </c>
      <c r="M4" s="18"/>
      <c r="N4" s="17" t="s">
        <v>17</v>
      </c>
      <c r="O4" s="18"/>
      <c r="P4" s="17" t="s">
        <v>0</v>
      </c>
      <c r="Q4" s="18"/>
      <c r="R4" s="17" t="s">
        <v>18</v>
      </c>
      <c r="S4" s="18"/>
      <c r="T4" s="17" t="s">
        <v>19</v>
      </c>
      <c r="U4" s="18"/>
      <c r="V4" s="17" t="s">
        <v>20</v>
      </c>
      <c r="W4" s="18"/>
      <c r="X4" s="17" t="s">
        <v>15</v>
      </c>
      <c r="Y4" s="18"/>
      <c r="Z4" s="17" t="s">
        <v>21</v>
      </c>
      <c r="AA4" s="18"/>
      <c r="AB4" s="1"/>
      <c r="AC4" s="1"/>
      <c r="AD4" s="1"/>
    </row>
    <row r="5" spans="1:30" ht="15">
      <c r="A5" s="13" t="s">
        <v>10</v>
      </c>
      <c r="B5" s="14"/>
      <c r="C5" s="14"/>
      <c r="D5" s="5">
        <v>53</v>
      </c>
      <c r="E5" s="5">
        <v>72</v>
      </c>
      <c r="F5" s="5">
        <v>0</v>
      </c>
      <c r="G5" s="5">
        <v>0</v>
      </c>
      <c r="H5" s="5">
        <v>0</v>
      </c>
      <c r="I5" s="5">
        <v>0</v>
      </c>
      <c r="J5" s="5">
        <v>83</v>
      </c>
      <c r="K5" s="5">
        <v>72</v>
      </c>
      <c r="L5" s="5">
        <v>74</v>
      </c>
      <c r="M5" s="5">
        <v>72</v>
      </c>
      <c r="N5" s="5">
        <v>0</v>
      </c>
      <c r="O5" s="5">
        <v>0</v>
      </c>
      <c r="P5" s="5">
        <v>74</v>
      </c>
      <c r="Q5" s="5">
        <v>72</v>
      </c>
      <c r="R5" s="5">
        <v>0</v>
      </c>
      <c r="S5" s="5">
        <v>0</v>
      </c>
      <c r="T5" s="5">
        <v>83</v>
      </c>
      <c r="U5" s="5">
        <v>72</v>
      </c>
      <c r="V5" s="16">
        <v>0</v>
      </c>
      <c r="W5" s="16">
        <v>0</v>
      </c>
      <c r="X5" s="5">
        <v>0</v>
      </c>
      <c r="Y5" s="5">
        <v>0</v>
      </c>
      <c r="Z5" s="5">
        <v>62</v>
      </c>
      <c r="AA5" s="5">
        <v>72</v>
      </c>
      <c r="AB5" s="12">
        <f>SUM(B5,D5,F5,H5,J5,L5,N5,P5,R5,T5,V5,X5)</f>
        <v>367</v>
      </c>
      <c r="AC5" s="12">
        <f>SUM(C5,E5,G5,I5,K5,M5,O5,Q5,S5,U5,W5,Y5)</f>
        <v>360</v>
      </c>
      <c r="AD5" s="10">
        <f aca="true" t="shared" si="0" ref="AD5:AD17">(AB5/(AC5/6))</f>
        <v>6.116666666666666</v>
      </c>
    </row>
    <row r="6" spans="1:30" ht="15">
      <c r="A6" s="15" t="s">
        <v>12</v>
      </c>
      <c r="B6" s="5">
        <v>54</v>
      </c>
      <c r="C6" s="5">
        <v>66</v>
      </c>
      <c r="D6" s="14"/>
      <c r="E6" s="14"/>
      <c r="F6" s="5">
        <v>0</v>
      </c>
      <c r="G6" s="5">
        <v>0</v>
      </c>
      <c r="H6" s="5">
        <v>0</v>
      </c>
      <c r="I6" s="5">
        <v>0</v>
      </c>
      <c r="J6" s="5">
        <v>88</v>
      </c>
      <c r="K6" s="5">
        <v>72</v>
      </c>
      <c r="L6" s="5">
        <v>0</v>
      </c>
      <c r="M6" s="5">
        <v>0</v>
      </c>
      <c r="N6" s="5">
        <v>0</v>
      </c>
      <c r="O6" s="5">
        <v>0</v>
      </c>
      <c r="P6" s="5">
        <v>48</v>
      </c>
      <c r="Q6" s="5">
        <v>66</v>
      </c>
      <c r="R6" s="5">
        <v>61</v>
      </c>
      <c r="S6" s="5">
        <v>70</v>
      </c>
      <c r="T6" s="5">
        <v>0</v>
      </c>
      <c r="U6" s="5">
        <v>0</v>
      </c>
      <c r="V6" s="5">
        <v>0</v>
      </c>
      <c r="W6" s="5">
        <v>0</v>
      </c>
      <c r="X6" s="5">
        <v>85</v>
      </c>
      <c r="Y6" s="5">
        <v>72</v>
      </c>
      <c r="Z6" s="5">
        <v>0</v>
      </c>
      <c r="AA6" s="5">
        <v>0</v>
      </c>
      <c r="AB6" s="12">
        <f aca="true" t="shared" si="1" ref="AB6:AB17">SUM(B6,D6,F6,H6,J6,L6,N6,P6,R6,T6,V6,X6)</f>
        <v>336</v>
      </c>
      <c r="AC6" s="12">
        <f aca="true" t="shared" si="2" ref="AC6:AC17">SUM(C6,E6,G6,I6,K6,M6,O6,Q6,S6,U6,W6,Y6)</f>
        <v>346</v>
      </c>
      <c r="AD6" s="10">
        <f t="shared" si="0"/>
        <v>5.826589595375723</v>
      </c>
    </row>
    <row r="7" spans="1:30" ht="15">
      <c r="A7" s="15" t="s">
        <v>13</v>
      </c>
      <c r="B7" s="5">
        <v>0</v>
      </c>
      <c r="C7" s="5">
        <v>0</v>
      </c>
      <c r="D7" s="5">
        <v>0</v>
      </c>
      <c r="E7" s="5">
        <v>0</v>
      </c>
      <c r="F7" s="14"/>
      <c r="G7" s="14"/>
      <c r="H7" s="5">
        <v>64</v>
      </c>
      <c r="I7" s="5">
        <v>72</v>
      </c>
      <c r="J7" s="5">
        <v>0</v>
      </c>
      <c r="K7" s="5">
        <v>0</v>
      </c>
      <c r="L7" s="5">
        <v>80</v>
      </c>
      <c r="M7" s="5">
        <v>72</v>
      </c>
      <c r="N7" s="5">
        <v>0</v>
      </c>
      <c r="O7" s="5">
        <v>0</v>
      </c>
      <c r="P7" s="5">
        <v>0</v>
      </c>
      <c r="Q7" s="5">
        <v>0</v>
      </c>
      <c r="R7" s="5">
        <v>58</v>
      </c>
      <c r="S7" s="5">
        <v>72</v>
      </c>
      <c r="T7" s="16">
        <v>0</v>
      </c>
      <c r="U7" s="16">
        <v>0</v>
      </c>
      <c r="V7" s="22">
        <v>0</v>
      </c>
      <c r="W7" s="22">
        <v>0</v>
      </c>
      <c r="X7" s="5">
        <v>0</v>
      </c>
      <c r="Y7" s="5">
        <v>0</v>
      </c>
      <c r="Z7" s="5">
        <v>84</v>
      </c>
      <c r="AA7" s="5">
        <v>72</v>
      </c>
      <c r="AB7" s="12">
        <f>SUM(B7,D7,F7,H7,J7,L7,N7,P7,R7,T7,V7,X7)</f>
        <v>202</v>
      </c>
      <c r="AC7" s="12">
        <f>SUM(C7,E7,G7,I7,K7,M7,O7,Q7,S7,U7,W7,Y7)</f>
        <v>216</v>
      </c>
      <c r="AD7" s="10">
        <f t="shared" si="0"/>
        <v>5.611111111111111</v>
      </c>
    </row>
    <row r="8" spans="1:30" ht="15">
      <c r="A8" s="15" t="s">
        <v>11</v>
      </c>
      <c r="B8" s="5">
        <v>0</v>
      </c>
      <c r="C8" s="5">
        <v>0</v>
      </c>
      <c r="D8" s="5">
        <v>0</v>
      </c>
      <c r="E8" s="5">
        <v>0</v>
      </c>
      <c r="F8" s="5">
        <v>65</v>
      </c>
      <c r="G8" s="5">
        <v>60</v>
      </c>
      <c r="H8" s="14"/>
      <c r="I8" s="14"/>
      <c r="J8" s="5">
        <v>76</v>
      </c>
      <c r="K8" s="5">
        <v>72</v>
      </c>
      <c r="L8" s="16">
        <v>0</v>
      </c>
      <c r="M8" s="16">
        <v>0</v>
      </c>
      <c r="N8" s="5">
        <v>54</v>
      </c>
      <c r="O8" s="5">
        <v>72</v>
      </c>
      <c r="P8" s="5">
        <v>0</v>
      </c>
      <c r="Q8" s="5">
        <v>0</v>
      </c>
      <c r="R8" s="22">
        <v>0</v>
      </c>
      <c r="S8" s="22">
        <v>0</v>
      </c>
      <c r="T8" s="5">
        <v>0</v>
      </c>
      <c r="U8" s="5">
        <v>0</v>
      </c>
      <c r="V8" s="5">
        <v>82</v>
      </c>
      <c r="W8" s="5">
        <v>72</v>
      </c>
      <c r="X8" s="5">
        <v>67</v>
      </c>
      <c r="Y8" s="5">
        <v>72</v>
      </c>
      <c r="Z8" s="5">
        <v>0</v>
      </c>
      <c r="AA8" s="5">
        <v>0</v>
      </c>
      <c r="AB8" s="12">
        <f>SUM(B8,D8,F8,H8,J8,L8,N8,P8,R8,T8,V8,X8)</f>
        <v>344</v>
      </c>
      <c r="AC8" s="12">
        <f>SUM(C8,E8,G8,I8,K8,M8,O8,Q8,S8,U8,W8,Y8)</f>
        <v>348</v>
      </c>
      <c r="AD8" s="10">
        <f t="shared" si="0"/>
        <v>5.931034482758621</v>
      </c>
    </row>
    <row r="9" spans="1:30" ht="15">
      <c r="A9" s="15" t="s">
        <v>14</v>
      </c>
      <c r="B9" s="5">
        <v>67</v>
      </c>
      <c r="C9" s="5">
        <v>72</v>
      </c>
      <c r="D9" s="5">
        <v>42</v>
      </c>
      <c r="E9" s="5">
        <v>72</v>
      </c>
      <c r="F9" s="5">
        <v>0</v>
      </c>
      <c r="G9" s="5">
        <v>0</v>
      </c>
      <c r="H9" s="5">
        <v>83</v>
      </c>
      <c r="I9" s="5">
        <v>72</v>
      </c>
      <c r="J9" s="14"/>
      <c r="K9" s="14"/>
      <c r="L9" s="5">
        <v>38</v>
      </c>
      <c r="M9" s="5">
        <v>72</v>
      </c>
      <c r="N9" s="5">
        <v>0</v>
      </c>
      <c r="O9" s="5">
        <v>0</v>
      </c>
      <c r="P9" s="5">
        <v>69</v>
      </c>
      <c r="Q9" s="5">
        <v>72</v>
      </c>
      <c r="R9" s="5">
        <v>0</v>
      </c>
      <c r="S9" s="5">
        <v>0</v>
      </c>
      <c r="T9" s="5">
        <v>61</v>
      </c>
      <c r="U9" s="5">
        <v>72</v>
      </c>
      <c r="V9" s="5">
        <v>0</v>
      </c>
      <c r="W9" s="5">
        <v>0</v>
      </c>
      <c r="X9" s="5">
        <v>28</v>
      </c>
      <c r="Y9" s="5">
        <v>72</v>
      </c>
      <c r="Z9" s="5">
        <v>54</v>
      </c>
      <c r="AA9" s="5">
        <v>72</v>
      </c>
      <c r="AB9" s="12">
        <f t="shared" si="1"/>
        <v>388</v>
      </c>
      <c r="AC9" s="12">
        <f t="shared" si="2"/>
        <v>504</v>
      </c>
      <c r="AD9" s="10">
        <f t="shared" si="0"/>
        <v>4.619047619047619</v>
      </c>
    </row>
    <row r="10" spans="1:30" ht="15">
      <c r="A10" s="15" t="s">
        <v>16</v>
      </c>
      <c r="B10" s="5">
        <v>76</v>
      </c>
      <c r="C10" s="5">
        <v>72</v>
      </c>
      <c r="D10" s="5">
        <v>0</v>
      </c>
      <c r="E10" s="5">
        <v>0</v>
      </c>
      <c r="F10" s="5">
        <v>84</v>
      </c>
      <c r="G10" s="5">
        <v>63</v>
      </c>
      <c r="H10" s="16">
        <v>0</v>
      </c>
      <c r="I10" s="16">
        <v>0</v>
      </c>
      <c r="J10" s="5">
        <v>41</v>
      </c>
      <c r="K10" s="5">
        <v>36</v>
      </c>
      <c r="L10" s="14"/>
      <c r="M10" s="14"/>
      <c r="N10" s="5">
        <v>76</v>
      </c>
      <c r="O10" s="5">
        <v>72</v>
      </c>
      <c r="P10" s="5">
        <v>0</v>
      </c>
      <c r="Q10" s="5">
        <v>0</v>
      </c>
      <c r="R10" s="5">
        <v>67</v>
      </c>
      <c r="S10" s="5">
        <v>72</v>
      </c>
      <c r="T10" s="5">
        <v>0</v>
      </c>
      <c r="U10" s="5">
        <v>0</v>
      </c>
      <c r="V10" s="5">
        <v>61</v>
      </c>
      <c r="W10" s="5">
        <v>60</v>
      </c>
      <c r="X10" s="5">
        <v>53</v>
      </c>
      <c r="Y10" s="5">
        <v>72</v>
      </c>
      <c r="Z10" s="5">
        <v>0</v>
      </c>
      <c r="AA10" s="5">
        <v>0</v>
      </c>
      <c r="AB10" s="12">
        <f t="shared" si="1"/>
        <v>458</v>
      </c>
      <c r="AC10" s="12">
        <f t="shared" si="2"/>
        <v>447</v>
      </c>
      <c r="AD10" s="10">
        <f t="shared" si="0"/>
        <v>6.147651006711409</v>
      </c>
    </row>
    <row r="11" spans="1:30" ht="15">
      <c r="A11" s="15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55</v>
      </c>
      <c r="I11" s="5">
        <v>54</v>
      </c>
      <c r="J11" s="5">
        <v>0</v>
      </c>
      <c r="K11" s="5">
        <v>0</v>
      </c>
      <c r="L11" s="5">
        <v>41</v>
      </c>
      <c r="M11" s="5">
        <v>72</v>
      </c>
      <c r="N11" s="14"/>
      <c r="O11" s="14"/>
      <c r="P11" s="5">
        <v>82</v>
      </c>
      <c r="Q11" s="5">
        <v>72</v>
      </c>
      <c r="R11" s="5">
        <v>56</v>
      </c>
      <c r="S11" s="5">
        <v>72</v>
      </c>
      <c r="T11" s="16">
        <v>0</v>
      </c>
      <c r="U11" s="16">
        <v>0</v>
      </c>
      <c r="V11" s="5">
        <v>0</v>
      </c>
      <c r="W11" s="5">
        <v>0</v>
      </c>
      <c r="X11" s="5">
        <v>59</v>
      </c>
      <c r="Y11" s="5">
        <v>72</v>
      </c>
      <c r="Z11" s="5">
        <v>69</v>
      </c>
      <c r="AA11" s="5">
        <v>72</v>
      </c>
      <c r="AB11" s="12">
        <f t="shared" si="1"/>
        <v>293</v>
      </c>
      <c r="AC11" s="12">
        <f t="shared" si="2"/>
        <v>342</v>
      </c>
      <c r="AD11" s="10">
        <f t="shared" si="0"/>
        <v>5.140350877192983</v>
      </c>
    </row>
    <row r="12" spans="1:30" ht="15">
      <c r="A12" s="15" t="s">
        <v>0</v>
      </c>
      <c r="B12" s="5">
        <v>85</v>
      </c>
      <c r="C12" s="5">
        <v>72</v>
      </c>
      <c r="D12" s="5">
        <v>47</v>
      </c>
      <c r="E12" s="5">
        <v>72</v>
      </c>
      <c r="F12" s="5">
        <v>0</v>
      </c>
      <c r="G12" s="5">
        <v>0</v>
      </c>
      <c r="H12" s="5">
        <v>0</v>
      </c>
      <c r="I12" s="5">
        <v>0</v>
      </c>
      <c r="J12" s="5">
        <v>101</v>
      </c>
      <c r="K12" s="5">
        <v>72</v>
      </c>
      <c r="L12" s="5">
        <v>0</v>
      </c>
      <c r="M12" s="5">
        <v>0</v>
      </c>
      <c r="N12" s="5">
        <v>91</v>
      </c>
      <c r="O12" s="5">
        <v>72</v>
      </c>
      <c r="P12" s="14"/>
      <c r="Q12" s="14"/>
      <c r="R12" s="5">
        <v>63</v>
      </c>
      <c r="S12" s="5">
        <v>72</v>
      </c>
      <c r="T12" s="5">
        <v>0</v>
      </c>
      <c r="U12" s="5">
        <v>0</v>
      </c>
      <c r="V12" s="5">
        <v>75</v>
      </c>
      <c r="W12" s="5">
        <v>72</v>
      </c>
      <c r="X12" s="5">
        <v>81</v>
      </c>
      <c r="Y12" s="5">
        <v>72</v>
      </c>
      <c r="Z12" s="5">
        <v>0</v>
      </c>
      <c r="AA12" s="5">
        <v>0</v>
      </c>
      <c r="AB12" s="12">
        <f t="shared" si="1"/>
        <v>543</v>
      </c>
      <c r="AC12" s="12">
        <f t="shared" si="2"/>
        <v>504</v>
      </c>
      <c r="AD12" s="10">
        <f t="shared" si="0"/>
        <v>6.464285714285714</v>
      </c>
    </row>
    <row r="13" spans="1:30" ht="15">
      <c r="A13" s="15" t="s">
        <v>18</v>
      </c>
      <c r="B13" s="5">
        <v>0</v>
      </c>
      <c r="C13" s="5">
        <v>0</v>
      </c>
      <c r="D13" s="5">
        <v>60</v>
      </c>
      <c r="E13" s="5">
        <v>72</v>
      </c>
      <c r="F13" s="5">
        <v>59</v>
      </c>
      <c r="G13" s="5">
        <v>60</v>
      </c>
      <c r="H13" s="22">
        <v>0</v>
      </c>
      <c r="I13" s="22">
        <v>0</v>
      </c>
      <c r="J13" s="5">
        <v>0</v>
      </c>
      <c r="K13" s="5">
        <v>0</v>
      </c>
      <c r="L13" s="5">
        <v>79</v>
      </c>
      <c r="M13" s="5">
        <v>72</v>
      </c>
      <c r="N13" s="5">
        <v>69</v>
      </c>
      <c r="O13" s="5">
        <v>72</v>
      </c>
      <c r="P13" s="5">
        <v>64</v>
      </c>
      <c r="Q13" s="5">
        <v>69</v>
      </c>
      <c r="R13" s="14"/>
      <c r="S13" s="14"/>
      <c r="T13" s="22">
        <v>0</v>
      </c>
      <c r="U13" s="22">
        <v>0</v>
      </c>
      <c r="V13" s="5">
        <v>0</v>
      </c>
      <c r="W13" s="5">
        <v>0</v>
      </c>
      <c r="X13" s="5">
        <v>0</v>
      </c>
      <c r="Y13" s="5">
        <v>0</v>
      </c>
      <c r="Z13" s="5">
        <v>65</v>
      </c>
      <c r="AA13" s="5">
        <v>72</v>
      </c>
      <c r="AB13" s="12">
        <f t="shared" si="1"/>
        <v>331</v>
      </c>
      <c r="AC13" s="12">
        <f t="shared" si="2"/>
        <v>345</v>
      </c>
      <c r="AD13" s="10">
        <f t="shared" si="0"/>
        <v>5.756521739130434</v>
      </c>
    </row>
    <row r="14" spans="1:30" ht="15">
      <c r="A14" s="15" t="s">
        <v>19</v>
      </c>
      <c r="B14" s="5">
        <v>86</v>
      </c>
      <c r="C14" s="5">
        <v>72</v>
      </c>
      <c r="D14" s="5">
        <v>0</v>
      </c>
      <c r="E14" s="5">
        <v>0</v>
      </c>
      <c r="F14" s="16">
        <v>0</v>
      </c>
      <c r="G14" s="16">
        <v>0</v>
      </c>
      <c r="H14" s="5">
        <v>0</v>
      </c>
      <c r="I14" s="5">
        <v>0</v>
      </c>
      <c r="J14" s="5">
        <v>78</v>
      </c>
      <c r="K14" s="5">
        <v>72</v>
      </c>
      <c r="L14" s="5">
        <v>0</v>
      </c>
      <c r="M14" s="5">
        <v>0</v>
      </c>
      <c r="N14" s="16">
        <v>0</v>
      </c>
      <c r="O14" s="16">
        <v>0</v>
      </c>
      <c r="P14" s="5">
        <v>0</v>
      </c>
      <c r="Q14" s="5">
        <v>0</v>
      </c>
      <c r="R14" s="22">
        <v>0</v>
      </c>
      <c r="S14" s="22">
        <v>0</v>
      </c>
      <c r="T14" s="14"/>
      <c r="U14" s="14"/>
      <c r="V14" s="16">
        <v>0</v>
      </c>
      <c r="W14" s="16">
        <v>0</v>
      </c>
      <c r="X14" s="5">
        <v>61</v>
      </c>
      <c r="Y14" s="5">
        <v>72</v>
      </c>
      <c r="Z14" s="5">
        <v>61</v>
      </c>
      <c r="AA14" s="5">
        <v>72</v>
      </c>
      <c r="AB14" s="12">
        <f t="shared" si="1"/>
        <v>225</v>
      </c>
      <c r="AC14" s="12">
        <f t="shared" si="2"/>
        <v>216</v>
      </c>
      <c r="AD14" s="10">
        <f t="shared" si="0"/>
        <v>6.25</v>
      </c>
    </row>
    <row r="15" spans="1:30" ht="15">
      <c r="A15" s="15" t="s">
        <v>20</v>
      </c>
      <c r="B15" s="16">
        <v>0</v>
      </c>
      <c r="C15" s="16">
        <v>0</v>
      </c>
      <c r="D15" s="5">
        <v>0</v>
      </c>
      <c r="E15" s="5">
        <v>0</v>
      </c>
      <c r="F15" s="22">
        <v>0</v>
      </c>
      <c r="G15" s="22">
        <v>0</v>
      </c>
      <c r="H15" s="5">
        <v>83</v>
      </c>
      <c r="I15" s="5">
        <v>72</v>
      </c>
      <c r="J15" s="5">
        <v>0</v>
      </c>
      <c r="K15" s="5">
        <v>0</v>
      </c>
      <c r="L15" s="5">
        <v>60</v>
      </c>
      <c r="M15" s="5">
        <v>72</v>
      </c>
      <c r="N15" s="5">
        <v>0</v>
      </c>
      <c r="O15" s="5">
        <v>0</v>
      </c>
      <c r="P15" s="5">
        <v>67</v>
      </c>
      <c r="Q15" s="5">
        <v>72</v>
      </c>
      <c r="R15" s="5">
        <v>0</v>
      </c>
      <c r="S15" s="5">
        <v>0</v>
      </c>
      <c r="T15" s="16">
        <v>0</v>
      </c>
      <c r="U15" s="16">
        <v>0</v>
      </c>
      <c r="V15" s="14"/>
      <c r="W15" s="14"/>
      <c r="X15" s="5">
        <v>0</v>
      </c>
      <c r="Y15" s="5">
        <v>0</v>
      </c>
      <c r="Z15" s="5">
        <v>48</v>
      </c>
      <c r="AA15" s="5">
        <v>72</v>
      </c>
      <c r="AB15" s="12">
        <f t="shared" si="1"/>
        <v>210</v>
      </c>
      <c r="AC15" s="12">
        <f t="shared" si="2"/>
        <v>216</v>
      </c>
      <c r="AD15" s="10">
        <f t="shared" si="0"/>
        <v>5.833333333333333</v>
      </c>
    </row>
    <row r="16" spans="1:30" ht="15">
      <c r="A16" s="15" t="s">
        <v>15</v>
      </c>
      <c r="B16" s="5">
        <v>0</v>
      </c>
      <c r="C16" s="5">
        <v>0</v>
      </c>
      <c r="D16" s="5">
        <v>83</v>
      </c>
      <c r="E16" s="5">
        <v>72</v>
      </c>
      <c r="F16" s="5">
        <v>0</v>
      </c>
      <c r="G16" s="5">
        <v>0</v>
      </c>
      <c r="H16" s="5">
        <v>70</v>
      </c>
      <c r="I16" s="5">
        <v>72</v>
      </c>
      <c r="J16" s="5">
        <v>29</v>
      </c>
      <c r="K16" s="5">
        <v>29</v>
      </c>
      <c r="L16" s="5">
        <v>76</v>
      </c>
      <c r="M16" s="5">
        <v>72</v>
      </c>
      <c r="N16" s="5">
        <v>60</v>
      </c>
      <c r="O16" s="5">
        <v>72</v>
      </c>
      <c r="P16" s="5">
        <v>68</v>
      </c>
      <c r="Q16" s="5">
        <v>72</v>
      </c>
      <c r="R16" s="5">
        <v>0</v>
      </c>
      <c r="S16" s="5">
        <v>0</v>
      </c>
      <c r="T16" s="5">
        <v>63</v>
      </c>
      <c r="U16" s="5">
        <v>68</v>
      </c>
      <c r="V16" s="5">
        <v>0</v>
      </c>
      <c r="W16" s="5">
        <v>0</v>
      </c>
      <c r="X16" s="14"/>
      <c r="Y16" s="14"/>
      <c r="Z16" s="5">
        <v>78</v>
      </c>
      <c r="AA16" s="5">
        <v>72</v>
      </c>
      <c r="AB16" s="12">
        <f>SUM(B16,D16,F16,H16,J16,L16,N16,P16,R16,T16,V16,X16)</f>
        <v>449</v>
      </c>
      <c r="AC16" s="12">
        <f>SUM(C16,E16,G16,I16,K16,M16,O16,Q16,S16,U16,W16,Y16)</f>
        <v>457</v>
      </c>
      <c r="AD16" s="10">
        <f>(AB16/(AC16/6))</f>
        <v>5.894967177242888</v>
      </c>
    </row>
    <row r="17" spans="1:30" ht="15">
      <c r="A17" s="15" t="s">
        <v>21</v>
      </c>
      <c r="B17" s="5">
        <v>63</v>
      </c>
      <c r="C17" s="5">
        <v>64</v>
      </c>
      <c r="D17" s="5">
        <v>0</v>
      </c>
      <c r="E17" s="5">
        <v>0</v>
      </c>
      <c r="F17" s="5">
        <v>85</v>
      </c>
      <c r="G17" s="5">
        <v>63</v>
      </c>
      <c r="H17" s="5">
        <v>0</v>
      </c>
      <c r="I17" s="5">
        <v>0</v>
      </c>
      <c r="J17" s="5">
        <v>84</v>
      </c>
      <c r="K17" s="5">
        <v>72</v>
      </c>
      <c r="L17" s="5">
        <v>0</v>
      </c>
      <c r="M17" s="5">
        <v>0</v>
      </c>
      <c r="N17" s="5">
        <v>71</v>
      </c>
      <c r="O17" s="5">
        <v>72</v>
      </c>
      <c r="P17" s="5">
        <v>0</v>
      </c>
      <c r="Q17" s="5">
        <v>0</v>
      </c>
      <c r="R17" s="5">
        <v>67</v>
      </c>
      <c r="S17" s="5">
        <v>51</v>
      </c>
      <c r="T17" s="5">
        <v>69</v>
      </c>
      <c r="U17" s="5">
        <v>72</v>
      </c>
      <c r="V17" s="5">
        <v>49</v>
      </c>
      <c r="W17" s="5">
        <v>48</v>
      </c>
      <c r="X17" s="5">
        <v>68</v>
      </c>
      <c r="Y17" s="5">
        <v>72</v>
      </c>
      <c r="Z17" s="14"/>
      <c r="AA17" s="14"/>
      <c r="AB17" s="12">
        <f t="shared" si="1"/>
        <v>556</v>
      </c>
      <c r="AC17" s="12">
        <f t="shared" si="2"/>
        <v>514</v>
      </c>
      <c r="AD17" s="10">
        <f t="shared" si="0"/>
        <v>6.490272373540856</v>
      </c>
    </row>
    <row r="18" spans="1:30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">
      <c r="A19" s="6" t="s">
        <v>8</v>
      </c>
      <c r="B19" s="11">
        <f aca="true" t="shared" si="3" ref="B19:AA19">SUM(B5:B17)</f>
        <v>431</v>
      </c>
      <c r="C19" s="11">
        <f t="shared" si="3"/>
        <v>418</v>
      </c>
      <c r="D19" s="11">
        <f t="shared" si="3"/>
        <v>285</v>
      </c>
      <c r="E19" s="11">
        <f t="shared" si="3"/>
        <v>360</v>
      </c>
      <c r="F19" s="11">
        <f t="shared" si="3"/>
        <v>293</v>
      </c>
      <c r="G19" s="11">
        <f t="shared" si="3"/>
        <v>246</v>
      </c>
      <c r="H19" s="11">
        <f t="shared" si="3"/>
        <v>355</v>
      </c>
      <c r="I19" s="11">
        <f t="shared" si="3"/>
        <v>342</v>
      </c>
      <c r="J19" s="11">
        <f t="shared" si="3"/>
        <v>580</v>
      </c>
      <c r="K19" s="11">
        <f t="shared" si="3"/>
        <v>497</v>
      </c>
      <c r="L19" s="11">
        <f t="shared" si="3"/>
        <v>448</v>
      </c>
      <c r="M19" s="11">
        <f t="shared" si="3"/>
        <v>504</v>
      </c>
      <c r="N19" s="11">
        <f t="shared" si="3"/>
        <v>421</v>
      </c>
      <c r="O19" s="11">
        <f t="shared" si="3"/>
        <v>432</v>
      </c>
      <c r="P19" s="11">
        <f t="shared" si="3"/>
        <v>472</v>
      </c>
      <c r="Q19" s="11">
        <f t="shared" si="3"/>
        <v>495</v>
      </c>
      <c r="R19" s="11">
        <f t="shared" si="3"/>
        <v>372</v>
      </c>
      <c r="S19" s="11">
        <f t="shared" si="3"/>
        <v>409</v>
      </c>
      <c r="T19" s="11">
        <f t="shared" si="3"/>
        <v>276</v>
      </c>
      <c r="U19" s="11">
        <f t="shared" si="3"/>
        <v>284</v>
      </c>
      <c r="V19" s="11">
        <f t="shared" si="3"/>
        <v>267</v>
      </c>
      <c r="W19" s="11">
        <f t="shared" si="3"/>
        <v>252</v>
      </c>
      <c r="X19" s="11">
        <f t="shared" si="3"/>
        <v>502</v>
      </c>
      <c r="Y19" s="11">
        <f t="shared" si="3"/>
        <v>576</v>
      </c>
      <c r="Z19" s="11">
        <f t="shared" si="3"/>
        <v>521</v>
      </c>
      <c r="AA19" s="11">
        <f t="shared" si="3"/>
        <v>576</v>
      </c>
      <c r="AB19" s="3"/>
      <c r="AC19" s="3"/>
      <c r="AD19" s="3"/>
    </row>
    <row r="20" spans="1:30" ht="15">
      <c r="A20" s="6" t="s">
        <v>9</v>
      </c>
      <c r="B20" s="20">
        <f>(B19/(C19/6))</f>
        <v>6.186602870813397</v>
      </c>
      <c r="C20" s="21"/>
      <c r="D20" s="20">
        <f>(D19/(E19/6))</f>
        <v>4.75</v>
      </c>
      <c r="E20" s="21"/>
      <c r="F20" s="19">
        <f>(F19/(G19/6))</f>
        <v>7.146341463414634</v>
      </c>
      <c r="G20" s="19"/>
      <c r="H20" s="19">
        <f>(H19/(I19/6))</f>
        <v>6.228070175438597</v>
      </c>
      <c r="I20" s="19"/>
      <c r="J20" s="19">
        <f>(J19/(K19/6))</f>
        <v>7.002012072434608</v>
      </c>
      <c r="K20" s="19"/>
      <c r="L20" s="19">
        <f>(L19/(M19/6))</f>
        <v>5.333333333333333</v>
      </c>
      <c r="M20" s="19"/>
      <c r="N20" s="19">
        <f>(N19/(O19/6))</f>
        <v>5.847222222222222</v>
      </c>
      <c r="O20" s="19"/>
      <c r="P20" s="19">
        <f>(P19/(Q19/6))</f>
        <v>5.721212121212122</v>
      </c>
      <c r="Q20" s="19"/>
      <c r="R20" s="19">
        <f>(R19/(S19/6))</f>
        <v>5.45721271393643</v>
      </c>
      <c r="S20" s="19"/>
      <c r="T20" s="19">
        <f>(T19/(U19/6))</f>
        <v>5.830985915492957</v>
      </c>
      <c r="U20" s="19"/>
      <c r="V20" s="19">
        <f>(V19/(W19/6))</f>
        <v>6.357142857142857</v>
      </c>
      <c r="W20" s="19"/>
      <c r="X20" s="19">
        <f>(X19/(Y19/6))</f>
        <v>5.229166666666667</v>
      </c>
      <c r="Y20" s="19"/>
      <c r="Z20" s="19">
        <f>(Z19/(AA19/6))</f>
        <v>5.427083333333333</v>
      </c>
      <c r="AA20" s="19"/>
      <c r="AB20" s="3"/>
      <c r="AC20" s="3"/>
      <c r="AD20" s="3"/>
    </row>
    <row r="26" spans="1:4" ht="15">
      <c r="A26" s="1"/>
      <c r="B26" s="7" t="s">
        <v>5</v>
      </c>
      <c r="C26" s="7" t="s">
        <v>6</v>
      </c>
      <c r="D26" s="8" t="s">
        <v>7</v>
      </c>
    </row>
    <row r="27" spans="1:4" ht="15">
      <c r="A27" s="13" t="s">
        <v>10</v>
      </c>
      <c r="B27" s="9">
        <f aca="true" t="shared" si="4" ref="B27:B39">AD5</f>
        <v>6.116666666666666</v>
      </c>
      <c r="C27" s="9">
        <f>B20</f>
        <v>6.186602870813397</v>
      </c>
      <c r="D27" s="9">
        <f>(B27-C27)</f>
        <v>-0.06993620414673085</v>
      </c>
    </row>
    <row r="28" spans="1:4" ht="15">
      <c r="A28" s="15" t="s">
        <v>12</v>
      </c>
      <c r="B28" s="9">
        <f t="shared" si="4"/>
        <v>5.826589595375723</v>
      </c>
      <c r="C28" s="9">
        <f>D20</f>
        <v>4.75</v>
      </c>
      <c r="D28" s="9">
        <f aca="true" t="shared" si="5" ref="D28:D37">(B28-C28)</f>
        <v>1.0765895953757232</v>
      </c>
    </row>
    <row r="29" spans="1:4" ht="15">
      <c r="A29" s="15" t="s">
        <v>13</v>
      </c>
      <c r="B29" s="9">
        <f t="shared" si="4"/>
        <v>5.611111111111111</v>
      </c>
      <c r="C29" s="9">
        <f>F20</f>
        <v>7.146341463414634</v>
      </c>
      <c r="D29" s="9">
        <f>(B29-C29)</f>
        <v>-1.5352303523035236</v>
      </c>
    </row>
    <row r="30" spans="1:4" ht="15">
      <c r="A30" s="15" t="s">
        <v>11</v>
      </c>
      <c r="B30" s="9">
        <f t="shared" si="4"/>
        <v>5.931034482758621</v>
      </c>
      <c r="C30" s="9">
        <f>H20</f>
        <v>6.228070175438597</v>
      </c>
      <c r="D30" s="9">
        <f t="shared" si="5"/>
        <v>-0.29703569267997576</v>
      </c>
    </row>
    <row r="31" spans="1:4" ht="15">
      <c r="A31" s="15" t="s">
        <v>14</v>
      </c>
      <c r="B31" s="9">
        <f t="shared" si="4"/>
        <v>4.619047619047619</v>
      </c>
      <c r="C31" s="9">
        <f>J20</f>
        <v>7.002012072434608</v>
      </c>
      <c r="D31" s="9">
        <f t="shared" si="5"/>
        <v>-2.3829644533869896</v>
      </c>
    </row>
    <row r="32" spans="1:4" ht="15">
      <c r="A32" s="15" t="s">
        <v>16</v>
      </c>
      <c r="B32" s="9">
        <f t="shared" si="4"/>
        <v>6.147651006711409</v>
      </c>
      <c r="C32" s="9">
        <f>L20</f>
        <v>5.333333333333333</v>
      </c>
      <c r="D32" s="9">
        <f t="shared" si="5"/>
        <v>0.8143176733780759</v>
      </c>
    </row>
    <row r="33" spans="1:4" ht="15">
      <c r="A33" s="15" t="s">
        <v>17</v>
      </c>
      <c r="B33" s="9">
        <f t="shared" si="4"/>
        <v>5.140350877192983</v>
      </c>
      <c r="C33" s="9">
        <f>N20</f>
        <v>5.847222222222222</v>
      </c>
      <c r="D33" s="9">
        <f t="shared" si="5"/>
        <v>-0.7068713450292394</v>
      </c>
    </row>
    <row r="34" spans="1:4" ht="15">
      <c r="A34" s="15" t="s">
        <v>0</v>
      </c>
      <c r="B34" s="9">
        <f t="shared" si="4"/>
        <v>6.464285714285714</v>
      </c>
      <c r="C34" s="9">
        <f>P20</f>
        <v>5.721212121212122</v>
      </c>
      <c r="D34" s="9">
        <f t="shared" si="5"/>
        <v>0.7430735930735928</v>
      </c>
    </row>
    <row r="35" spans="1:4" ht="15">
      <c r="A35" s="15" t="s">
        <v>18</v>
      </c>
      <c r="B35" s="9">
        <f t="shared" si="4"/>
        <v>5.756521739130434</v>
      </c>
      <c r="C35" s="9">
        <f>R20</f>
        <v>5.45721271393643</v>
      </c>
      <c r="D35" s="9">
        <f t="shared" si="5"/>
        <v>0.29930902519400426</v>
      </c>
    </row>
    <row r="36" spans="1:4" ht="15">
      <c r="A36" s="15" t="s">
        <v>19</v>
      </c>
      <c r="B36" s="9">
        <f t="shared" si="4"/>
        <v>6.25</v>
      </c>
      <c r="C36" s="9">
        <f>T20</f>
        <v>5.830985915492957</v>
      </c>
      <c r="D36" s="9">
        <f t="shared" si="5"/>
        <v>0.4190140845070429</v>
      </c>
    </row>
    <row r="37" spans="1:4" ht="15">
      <c r="A37" s="15" t="s">
        <v>20</v>
      </c>
      <c r="B37" s="9">
        <f t="shared" si="4"/>
        <v>5.833333333333333</v>
      </c>
      <c r="C37" s="9">
        <f>V20</f>
        <v>6.357142857142857</v>
      </c>
      <c r="D37" s="9">
        <f t="shared" si="5"/>
        <v>-0.5238095238095237</v>
      </c>
    </row>
    <row r="38" spans="1:4" ht="15">
      <c r="A38" s="15" t="s">
        <v>15</v>
      </c>
      <c r="B38" s="9">
        <f t="shared" si="4"/>
        <v>5.894967177242888</v>
      </c>
      <c r="C38" s="9">
        <f>X20</f>
        <v>5.229166666666667</v>
      </c>
      <c r="D38" s="9">
        <f>(B38-C38)</f>
        <v>0.6658005105762212</v>
      </c>
    </row>
    <row r="39" spans="1:4" ht="15">
      <c r="A39" s="15" t="s">
        <v>21</v>
      </c>
      <c r="B39" s="9">
        <f t="shared" si="4"/>
        <v>6.490272373540856</v>
      </c>
      <c r="C39" s="9">
        <f>X20</f>
        <v>5.229166666666667</v>
      </c>
      <c r="D39" s="9">
        <f>(B39-C39)</f>
        <v>1.261105706874189</v>
      </c>
    </row>
  </sheetData>
  <sheetProtection/>
  <mergeCells count="26">
    <mergeCell ref="Z4:AA4"/>
    <mergeCell ref="Z20:AA20"/>
    <mergeCell ref="L20:M20"/>
    <mergeCell ref="B20:C20"/>
    <mergeCell ref="D20:E20"/>
    <mergeCell ref="F20:G20"/>
    <mergeCell ref="H20:I20"/>
    <mergeCell ref="J20:K20"/>
    <mergeCell ref="B4:C4"/>
    <mergeCell ref="D4:E4"/>
    <mergeCell ref="F4:G4"/>
    <mergeCell ref="H4:I4"/>
    <mergeCell ref="T4:U4"/>
    <mergeCell ref="J4:K4"/>
    <mergeCell ref="L4:M4"/>
    <mergeCell ref="P4:Q4"/>
    <mergeCell ref="R4:S4"/>
    <mergeCell ref="N4:O4"/>
    <mergeCell ref="X4:Y4"/>
    <mergeCell ref="X20:Y20"/>
    <mergeCell ref="N20:O20"/>
    <mergeCell ref="P20:Q20"/>
    <mergeCell ref="R20:S20"/>
    <mergeCell ref="V4:W4"/>
    <mergeCell ref="V20:W20"/>
    <mergeCell ref="T20:U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Sivajee</dc:creator>
  <cp:keywords/>
  <dc:description/>
  <cp:lastModifiedBy>Venkata Pinnamaneni</cp:lastModifiedBy>
  <dcterms:created xsi:type="dcterms:W3CDTF">2011-03-19T03:22:01Z</dcterms:created>
  <dcterms:modified xsi:type="dcterms:W3CDTF">2013-10-22T02:30:14Z</dcterms:modified>
  <cp:category/>
  <cp:version/>
  <cp:contentType/>
  <cp:contentStatus/>
</cp:coreProperties>
</file>